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EAI!$A$1:$H$55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D39" i="4" l="1"/>
  <c r="C39" i="4"/>
  <c r="H38" i="4"/>
  <c r="H37" i="4" s="1"/>
  <c r="E38" i="4"/>
  <c r="E37" i="4" s="1"/>
  <c r="G37" i="4"/>
  <c r="G39" i="4" s="1"/>
  <c r="F37" i="4"/>
  <c r="F39" i="4" s="1"/>
  <c r="D37" i="4"/>
  <c r="C37" i="4"/>
  <c r="H35" i="4"/>
  <c r="E35" i="4"/>
  <c r="H34" i="4"/>
  <c r="H31" i="4" s="1"/>
  <c r="E34" i="4"/>
  <c r="E31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E16" i="4" s="1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9" i="4" l="1"/>
  <c r="E39" i="4"/>
  <c r="H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<sst xmlns="http://schemas.openxmlformats.org/spreadsheetml/2006/main" count="105" uniqueCount="57">
  <si>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</si>
  <si>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</si>
  <si>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</si>
  <si>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</si>
  <si>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</si>
  <si>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</si>
  <si>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</si>
  <si>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</si>
  <si>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</si>
  <si>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</si>
  <si>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</si>
  <si>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</si>
  <si>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</si>
  <si>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</si>
  <si>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</si>
  <si>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</si>
  <si>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</si>
  <si>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</si>
  <si>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</si>
  <si>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</si>
  <si>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</si>
  <si>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</si>
  <si>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</si>
  <si>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</si>
  <si>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</si>
  <si>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</si>
  <si>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</si>
  <si>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</si>
  <si>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</si>
  <si>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</si>
  <si>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</si>
  <si>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</si>
  <si>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</si>
  <si>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</si>
  <si>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</si>
  <si>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</si>
  <si>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</si>
  <si>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</si>
  <si>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</si>
  <si>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</si>
  <si>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</si>
  <si>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</si>
  <si>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</si>
  <si>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</si>
  <si>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</si>
  <si>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</si>
  <si>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</si>
  <si>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</si>
  <si>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</si>
  <si>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</si>
  <si>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Analítico de Ingresos
Del 1 de Enero al 31 de Diciembre de 2022</t>
  </si>
  <si>
    <t>_________________________________________________________</t>
  </si>
  <si>
    <t>__________________________________________________</t>
  </si>
  <si>
    <t>Mtra. Yazmin Romero Corral</t>
  </si>
  <si>
    <t>Directora del Sistema Municipal DIF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</si>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</sst>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zoomScaleNormal="100" workbookViewId="0">
      <selection sqref="A1:H55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2456000</v>
      </c>
      <c r="D11" s="22">
        <v>842378.68</v>
      </c>
      <c r="E11" s="22">
        <f t="shared" si="2"/>
        <v>3298378.68</v>
      </c>
      <c r="F11" s="22">
        <v>3432903.99</v>
      </c>
      <c r="G11" s="22">
        <v>3432903.99</v>
      </c>
      <c r="H11" s="22">
        <f t="shared" si="3"/>
        <v>976903.99000000022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9327594.8599999994</v>
      </c>
      <c r="D13" s="22">
        <v>558257.54</v>
      </c>
      <c r="E13" s="22">
        <f t="shared" si="2"/>
        <v>9885852.3999999985</v>
      </c>
      <c r="F13" s="22">
        <v>9885852.3800000008</v>
      </c>
      <c r="G13" s="22">
        <v>9885852.3800000008</v>
      </c>
      <c r="H13" s="22">
        <f t="shared" si="3"/>
        <v>558257.52000000142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724284.14</v>
      </c>
      <c r="E14" s="22">
        <f t="shared" ref="E14" si="4">C14+D14</f>
        <v>724284.14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11783594.859999999</v>
      </c>
      <c r="D16" s="23">
        <f t="shared" ref="D16:H16" si="6">SUM(D5:D14)</f>
        <v>2124920.3600000003</v>
      </c>
      <c r="E16" s="23">
        <f t="shared" si="6"/>
        <v>13908515.219999999</v>
      </c>
      <c r="F16" s="23">
        <f t="shared" si="6"/>
        <v>13318756.370000001</v>
      </c>
      <c r="G16" s="11">
        <f t="shared" si="6"/>
        <v>13318756.370000001</v>
      </c>
      <c r="H16" s="12">
        <f t="shared" si="6"/>
        <v>1535161.5100000016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11783594.859999999</v>
      </c>
      <c r="D31" s="26">
        <f t="shared" si="14"/>
        <v>1400636.2200000002</v>
      </c>
      <c r="E31" s="26">
        <f t="shared" si="14"/>
        <v>13184231.079999998</v>
      </c>
      <c r="F31" s="26">
        <f t="shared" si="14"/>
        <v>13318756.370000001</v>
      </c>
      <c r="G31" s="26">
        <f t="shared" si="14"/>
        <v>13318756.370000001</v>
      </c>
      <c r="H31" s="26">
        <f t="shared" si="14"/>
        <v>1535161.5100000016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2456000</v>
      </c>
      <c r="D34" s="25">
        <v>842378.68</v>
      </c>
      <c r="E34" s="25">
        <f>C34+D34</f>
        <v>3298378.68</v>
      </c>
      <c r="F34" s="25">
        <v>3432903.99</v>
      </c>
      <c r="G34" s="25">
        <v>3432903.99</v>
      </c>
      <c r="H34" s="25">
        <f t="shared" si="15"/>
        <v>976903.99000000022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9327594.8599999994</v>
      </c>
      <c r="D35" s="25">
        <v>558257.54</v>
      </c>
      <c r="E35" s="25">
        <f>C35+D35</f>
        <v>9885852.3999999985</v>
      </c>
      <c r="F35" s="25">
        <v>9885852.3800000008</v>
      </c>
      <c r="G35" s="25">
        <v>9885852.3800000008</v>
      </c>
      <c r="H35" s="25">
        <f t="shared" ref="H35" si="16">G35-C35</f>
        <v>558257.52000000142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724284.14</v>
      </c>
      <c r="E37" s="26">
        <f t="shared" si="17"/>
        <v>724284.14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724284.14</v>
      </c>
      <c r="E38" s="25">
        <f>C38+D38</f>
        <v>724284.14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11783594.859999999</v>
      </c>
      <c r="D39" s="23">
        <f t="shared" ref="D39:H39" si="18">SUM(D37+D31+D21)</f>
        <v>2124920.3600000003</v>
      </c>
      <c r="E39" s="23">
        <f t="shared" si="18"/>
        <v>13908515.219999999</v>
      </c>
      <c r="F39" s="23">
        <f t="shared" si="18"/>
        <v>13318756.370000001</v>
      </c>
      <c r="G39" s="23">
        <f t="shared" si="18"/>
        <v>13318756.370000001</v>
      </c>
      <c r="H39" s="12">
        <f t="shared" si="18"/>
        <v>1535161.5100000016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51" spans="2:7" x14ac:dyDescent="0.2">
      <c r="B51" s="68" t="s">
        <v>51</v>
      </c>
      <c r="E51" s="69" t="s">
        <v>52</v>
      </c>
      <c r="F51" s="70"/>
      <c r="G51" s="70"/>
    </row>
    <row r="52" spans="2:7" x14ac:dyDescent="0.2">
      <c r="B52" s="68" t="s">
        <v>53</v>
      </c>
      <c r="E52" s="67" t="s">
        <v>55</v>
      </c>
      <c r="F52" s="67"/>
      <c r="G52" s="67"/>
    </row>
    <row r="53" spans="2:7" x14ac:dyDescent="0.2">
      <c r="B53" s="68" t="s">
        <v>54</v>
      </c>
      <c r="E53" s="67" t="s">
        <v>56</v>
      </c>
      <c r="F53" s="67"/>
      <c r="G53" s="67"/>
    </row>
  </sheetData>
  <sheetProtection formatCells="0" formatColumns="0" formatRows="0" insertRows="0" autoFilter="0"/>
  <mergeCells count="12">
    <mergeCell ref="E51:G51"/>
    <mergeCell ref="E52:G52"/>
    <mergeCell ref="E53:G53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2023-01-24T15:17:57Z</cp:lastPrinted>
  <dcterms:created xsi:type="dcterms:W3CDTF">2012-12-11T20:48:19Z</dcterms:created>
  <dcterms:modified xsi:type="dcterms:W3CDTF">2023-01-24T15:19:57Z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